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Jean\Desktop\"/>
    </mc:Choice>
  </mc:AlternateContent>
  <bookViews>
    <workbookView xWindow="120" yWindow="120" windowWidth="15180" windowHeight="8835"/>
  </bookViews>
  <sheets>
    <sheet name="Fee Calculator" sheetId="1" r:id="rId1"/>
  </sheets>
  <calcPr calcId="152511"/>
</workbook>
</file>

<file path=xl/calcChain.xml><?xml version="1.0" encoding="utf-8"?>
<calcChain xmlns="http://schemas.openxmlformats.org/spreadsheetml/2006/main">
  <c r="G10" i="1" l="1"/>
  <c r="H21" i="1"/>
  <c r="E7" i="1" l="1"/>
  <c r="E9" i="1"/>
  <c r="E23" i="1" s="1"/>
  <c r="H23" i="1" s="1"/>
  <c r="F22" i="1"/>
  <c r="H22" i="1" s="1"/>
  <c r="K33" i="1" l="1"/>
  <c r="K43" i="1"/>
  <c r="K40" i="1"/>
  <c r="K38" i="1"/>
  <c r="K35" i="1"/>
  <c r="K44" i="1"/>
  <c r="K41" i="1"/>
  <c r="K39" i="1"/>
  <c r="K37" i="1"/>
  <c r="K34" i="1"/>
  <c r="H24" i="1"/>
  <c r="H26" i="1" s="1"/>
</calcChain>
</file>

<file path=xl/sharedStrings.xml><?xml version="1.0" encoding="utf-8"?>
<sst xmlns="http://schemas.openxmlformats.org/spreadsheetml/2006/main" count="61" uniqueCount="58">
  <si>
    <t>Charter Fee of $125:</t>
  </si>
  <si>
    <t>@ $20</t>
  </si>
  <si>
    <t>If $125 Charter Fee paid previously enter 'yes', otherwise 'no':</t>
  </si>
  <si>
    <t xml:space="preserve">on April 1st for the months of July, August and September </t>
  </si>
  <si>
    <t>on April 1st for the months of August and September</t>
  </si>
  <si>
    <t>on April 1st for the month of September</t>
  </si>
  <si>
    <t>on October 1st for the months of November, December, January, February and March</t>
  </si>
  <si>
    <t>on October 1st for the months of December, January, February and March</t>
  </si>
  <si>
    <t>on October 1st for the months of January, February and March</t>
  </si>
  <si>
    <t>on October 1st for the months of February and March</t>
  </si>
  <si>
    <t>on October 1st for the month of March</t>
  </si>
  <si>
    <t xml:space="preserve">on April 1st for the months of June, July, August and September </t>
  </si>
  <si>
    <t xml:space="preserve">on April 1st for the months of May, June, July, August and September </t>
  </si>
  <si>
    <t>Number of NEW members:</t>
  </si>
  <si>
    <t>Number of REINSTATED members:</t>
  </si>
  <si>
    <t>Number of TRANSFER members:</t>
  </si>
  <si>
    <t>Number of DUAL members:</t>
  </si>
  <si>
    <t>Charter Month</t>
  </si>
  <si>
    <t>January</t>
  </si>
  <si>
    <t>February</t>
  </si>
  <si>
    <t>March</t>
  </si>
  <si>
    <t>April</t>
  </si>
  <si>
    <t>May</t>
  </si>
  <si>
    <t>June</t>
  </si>
  <si>
    <t>July</t>
  </si>
  <si>
    <t>August</t>
  </si>
  <si>
    <t>September</t>
  </si>
  <si>
    <t>October</t>
  </si>
  <si>
    <t>November</t>
  </si>
  <si>
    <t>December</t>
  </si>
  <si>
    <t xml:space="preserve">Standard semi annual renewals of $36 per member on April 1st </t>
  </si>
  <si>
    <t>Fees effective 01 Oct 2011</t>
  </si>
  <si>
    <t>Additional dues /member from chart below</t>
  </si>
  <si>
    <t>TOTAL AMOUNT Due:</t>
  </si>
  <si>
    <t>Additional Dues/ member</t>
  </si>
  <si>
    <t>Total new members kits needed</t>
  </si>
  <si>
    <t>Line</t>
  </si>
  <si>
    <t>$36/member minimum membership fee for</t>
  </si>
  <si>
    <t>Total Members:</t>
  </si>
  <si>
    <t>&lt;-- Minimum membership requirement is 20 members.</t>
  </si>
  <si>
    <t>&lt;-- Must be at least 17 non-dual members unless an advanced club</t>
  </si>
  <si>
    <t>Enter amount shown beside charter month in chart below, else enter 0</t>
  </si>
  <si>
    <t>To bring your dues in line with the next renewal period, Oct 1st or April 1st, whichever comes first, when you submit your charter fees you may want to pay an addtional amount for Dues/member, as shown below.  Otherwise, an additional amount will be due the next renewal period following your charter date.  
For example, if you charter in January and pay the minimum six months, this will pay dues through June; however, in April following your charter, you'll be required to pay three months dues (for Jul, Aug &amp; Sept) to bring the dues in line with the next regualr dues period which will be Oct 1.  However, you will still need to pay dues the following renwal period for any members that transferred prior to that date</t>
  </si>
  <si>
    <r>
      <t xml:space="preserve">Number of </t>
    </r>
    <r>
      <rPr>
        <b/>
        <sz val="10"/>
        <rFont val="Arial"/>
        <family val="2"/>
      </rPr>
      <t>TRANSER members</t>
    </r>
    <r>
      <rPr>
        <sz val="10"/>
        <rFont val="Arial"/>
        <family val="2"/>
      </rPr>
      <t xml:space="preserve"> whose subscription has run out with their previous club:</t>
    </r>
  </si>
  <si>
    <t>Total New Member Kits</t>
  </si>
  <si>
    <t>Amount</t>
  </si>
  <si>
    <t>Description</t>
  </si>
  <si>
    <t>(Optional payment)</t>
  </si>
  <si>
    <t>If additional amount is not paid per charter member, then the following amount will be due on the next renewal date--plus $36 for any transfer members</t>
  </si>
  <si>
    <t>... of whom need new member kits:</t>
  </si>
  <si>
    <t>… of whom need new member kits:</t>
  </si>
  <si>
    <t>members**</t>
  </si>
  <si>
    <t>**Takes into consideration if fee required for transfer member(s) based on info entered in cell G14 above</t>
  </si>
  <si>
    <t>(20 of which were received when Application to Organise fee was paid)</t>
  </si>
  <si>
    <t>Except for line 4, the following section will be automatically updated, copy these figures into the Charter Payments form</t>
  </si>
  <si>
    <t>Please save to your own computer before completing</t>
  </si>
  <si>
    <t>Enter information in highlighted cells below to determine fees</t>
  </si>
  <si>
    <t>Normally '0' - unless it is April or October and not renewed with  previous club in anticipation of the new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</si>
</sst>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00"/>
    <numFmt numFmtId="165" formatCode="[$$-409]#,##0"/>
    <numFmt numFmtId="166" formatCode="[$$-409]#,##0.0"/>
    <numFmt numFmtId="167" formatCode="&quot;$&quot;#,##0.00"/>
  </numFmts>
  <fonts count="23">
    <font>
      <sz val="10"/>
      <name val="Arial"/>
    </font>
    <font>
      <sz val="10"/>
      <name val="Arial"/>
      <family val="2"/>
    </font>
    <font>
      <sz val="10"/>
      <color indexed="8"/>
      <name val="Arial"/>
      <family val="2"/>
    </font>
    <font>
      <sz val="8"/>
      <name val="Arial"/>
      <family val="2"/>
    </font>
    <font>
      <sz val="10"/>
      <color indexed="12"/>
      <name val="Arial"/>
      <family val="2"/>
    </font>
    <font>
      <u/>
      <sz val="10"/>
      <color indexed="12"/>
      <name val="Arial"/>
      <family val="2"/>
    </font>
    <font>
      <sz val="10"/>
      <name val="Arial"/>
      <family val="2"/>
    </font>
    <font>
      <sz val="10"/>
      <name val="Wingdings"/>
      <charset val="2"/>
    </font>
    <font>
      <sz val="14"/>
      <name val="Arial"/>
      <family val="2"/>
    </font>
    <font>
      <sz val="10"/>
      <name val="BaileySansITC-Book"/>
    </font>
    <font>
      <sz val="10"/>
      <color indexed="10"/>
      <name val="Arial"/>
      <family val="2"/>
    </font>
    <font>
      <b/>
      <sz val="10"/>
      <name val="Arial"/>
      <family val="2"/>
    </font>
    <font>
      <sz val="10"/>
      <color rgb="FFFF0000"/>
      <name val="Arial"/>
      <family val="2"/>
    </font>
    <font>
      <sz val="10"/>
      <color theme="0"/>
      <name val="Arial"/>
      <family val="2"/>
    </font>
    <font>
      <sz val="14"/>
      <color theme="0"/>
      <name val="Arial"/>
      <family val="2"/>
    </font>
    <font>
      <i/>
      <sz val="10"/>
      <color rgb="FFFF0000"/>
      <name val="Arial"/>
      <family val="2"/>
    </font>
    <font>
      <b/>
      <sz val="10"/>
      <color theme="0"/>
      <name val="Arial"/>
      <family val="2"/>
    </font>
    <font>
      <sz val="11"/>
      <color rgb="FFFF0000"/>
      <name val="Arial"/>
      <family val="2"/>
    </font>
    <font>
      <sz val="10"/>
      <name val="Arial Unicode MS"/>
      <family val="2"/>
    </font>
    <font>
      <b/>
      <sz val="10"/>
      <color indexed="12"/>
      <name val="Arial"/>
      <family val="2"/>
    </font>
    <font>
      <sz val="12"/>
      <name val="Arial"/>
      <family val="2"/>
    </font>
    <font>
      <b/>
      <sz val="12"/>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00">
    <xf numFmtId="0" fontId="0" fillId="0" borderId="0" xfId="0"/>
    <xf numFmtId="166" fontId="5" fillId="2" borderId="0" xfId="1" applyNumberFormat="1" applyFill="1" applyAlignment="1" applyProtection="1"/>
    <xf numFmtId="165" fontId="6" fillId="2" borderId="12" xfId="0" applyNumberFormat="1" applyFont="1" applyFill="1" applyBorder="1" applyAlignment="1" applyProtection="1">
      <alignment horizontal="center"/>
      <protection hidden="1"/>
    </xf>
    <xf numFmtId="164" fontId="11" fillId="2" borderId="0" xfId="0" applyNumberFormat="1" applyFont="1" applyFill="1" applyBorder="1" applyAlignment="1" applyProtection="1">
      <alignment horizontal="right"/>
      <protection hidden="1"/>
    </xf>
    <xf numFmtId="0" fontId="19" fillId="0" borderId="9" xfId="0" applyFont="1" applyFill="1" applyBorder="1" applyAlignment="1" applyProtection="1">
      <alignment horizontal="center"/>
      <protection locked="0"/>
    </xf>
    <xf numFmtId="0" fontId="16" fillId="4" borderId="14" xfId="0" applyFont="1" applyFill="1" applyBorder="1" applyAlignment="1" applyProtection="1">
      <alignment horizontal="center"/>
      <protection hidden="1"/>
    </xf>
    <xf numFmtId="0" fontId="0" fillId="2" borderId="0" xfId="0" applyFill="1" applyProtection="1"/>
    <xf numFmtId="0" fontId="0" fillId="2" borderId="0" xfId="0" applyFill="1" applyAlignment="1" applyProtection="1">
      <alignment horizontal="center"/>
    </xf>
    <xf numFmtId="0" fontId="6" fillId="2" borderId="0" xfId="0" applyFont="1" applyFill="1" applyProtection="1"/>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xf>
    <xf numFmtId="0" fontId="0" fillId="2" borderId="0" xfId="0" applyFill="1" applyAlignment="1" applyProtection="1">
      <alignment horizontal="right"/>
    </xf>
    <xf numFmtId="0" fontId="10" fillId="2" borderId="0" xfId="0" applyFont="1" applyFill="1" applyProtection="1"/>
    <xf numFmtId="0" fontId="12" fillId="2" borderId="0" xfId="0" applyFont="1" applyFill="1" applyAlignment="1" applyProtection="1"/>
    <xf numFmtId="0" fontId="17" fillId="2" borderId="0" xfId="0" applyFont="1" applyFill="1" applyAlignment="1" applyProtection="1"/>
    <xf numFmtId="0" fontId="6" fillId="2" borderId="0" xfId="0" applyFont="1" applyFill="1" applyAlignment="1" applyProtection="1">
      <alignment horizontal="right"/>
    </xf>
    <xf numFmtId="0" fontId="12" fillId="2" borderId="0" xfId="0" applyFont="1" applyFill="1" applyAlignment="1" applyProtection="1">
      <alignment vertical="center"/>
    </xf>
    <xf numFmtId="0" fontId="6" fillId="2" borderId="9" xfId="0" applyFont="1" applyFill="1" applyBorder="1" applyAlignment="1" applyProtection="1">
      <alignment horizontal="right"/>
    </xf>
    <xf numFmtId="0" fontId="3" fillId="2" borderId="0" xfId="0" applyFont="1" applyFill="1" applyAlignment="1" applyProtection="1">
      <alignment horizontal="center"/>
    </xf>
    <xf numFmtId="165" fontId="19" fillId="2" borderId="0" xfId="0" applyNumberFormat="1" applyFont="1" applyFill="1" applyAlignment="1" applyProtection="1">
      <alignment horizontal="center"/>
    </xf>
    <xf numFmtId="165" fontId="4" fillId="2" borderId="0" xfId="0" applyNumberFormat="1" applyFont="1" applyFill="1" applyAlignment="1" applyProtection="1">
      <alignment horizontal="center"/>
    </xf>
    <xf numFmtId="0" fontId="0" fillId="2" borderId="0" xfId="0" applyFill="1" applyAlignment="1" applyProtection="1">
      <alignment horizontal="left"/>
    </xf>
    <xf numFmtId="0" fontId="20" fillId="2" borderId="0" xfId="0" applyFont="1" applyFill="1" applyProtection="1"/>
    <xf numFmtId="0" fontId="0" fillId="2" borderId="0" xfId="0" applyFill="1" applyBorder="1" applyProtection="1"/>
    <xf numFmtId="0" fontId="0" fillId="2" borderId="2" xfId="0" applyFill="1" applyBorder="1" applyProtection="1"/>
    <xf numFmtId="0" fontId="0" fillId="2" borderId="2" xfId="0" applyFill="1" applyBorder="1" applyAlignment="1" applyProtection="1">
      <alignment horizontal="center"/>
    </xf>
    <xf numFmtId="0" fontId="0" fillId="2" borderId="3" xfId="0" applyFill="1" applyBorder="1" applyProtection="1"/>
    <xf numFmtId="0" fontId="0" fillId="2" borderId="0" xfId="0" applyFill="1" applyBorder="1" applyAlignment="1" applyProtection="1">
      <alignment horizontal="center"/>
    </xf>
    <xf numFmtId="0" fontId="0" fillId="2" borderId="0" xfId="0" applyFill="1" applyBorder="1" applyAlignment="1" applyProtection="1">
      <alignment horizontal="right"/>
    </xf>
    <xf numFmtId="0" fontId="15" fillId="2" borderId="0" xfId="0" applyFont="1" applyFill="1" applyBorder="1" applyAlignment="1" applyProtection="1">
      <alignment horizontal="center" vertical="top" wrapText="1"/>
    </xf>
    <xf numFmtId="0" fontId="0" fillId="2" borderId="6"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6" fillId="2" borderId="9" xfId="0" applyFont="1" applyFill="1" applyBorder="1" applyAlignment="1" applyProtection="1">
      <alignment horizontal="center" vertical="center"/>
    </xf>
    <xf numFmtId="0" fontId="0" fillId="2" borderId="9" xfId="0" applyFill="1" applyBorder="1" applyAlignment="1" applyProtection="1">
      <alignment horizontal="center" vertical="center" wrapText="1"/>
    </xf>
    <xf numFmtId="165" fontId="0" fillId="2" borderId="9" xfId="0" applyNumberFormat="1" applyFill="1" applyBorder="1" applyAlignment="1" applyProtection="1">
      <alignment horizontal="center"/>
    </xf>
    <xf numFmtId="0" fontId="6" fillId="2" borderId="10" xfId="0" applyFont="1" applyFill="1" applyBorder="1" applyAlignment="1" applyProtection="1"/>
    <xf numFmtId="0" fontId="6" fillId="2" borderId="11" xfId="0" applyFont="1" applyFill="1" applyBorder="1" applyAlignment="1" applyProtection="1"/>
    <xf numFmtId="165" fontId="0" fillId="2" borderId="0" xfId="0" applyNumberFormat="1" applyFill="1" applyAlignment="1" applyProtection="1">
      <alignment horizontal="center"/>
    </xf>
    <xf numFmtId="0" fontId="18" fillId="0" borderId="0" xfId="0" applyFont="1" applyAlignment="1" applyProtection="1">
      <alignment vertical="center"/>
    </xf>
    <xf numFmtId="165" fontId="0" fillId="2" borderId="0" xfId="0" applyNumberFormat="1" applyFill="1" applyProtection="1"/>
    <xf numFmtId="0" fontId="10" fillId="2" borderId="0" xfId="0" applyFont="1" applyFill="1" applyAlignment="1" applyProtection="1">
      <alignment vertical="top" wrapText="1"/>
    </xf>
    <xf numFmtId="0" fontId="11" fillId="2" borderId="0" xfId="0" applyFont="1" applyFill="1" applyBorder="1" applyAlignment="1" applyProtection="1">
      <alignment horizontal="right" vertical="top" wrapText="1"/>
    </xf>
    <xf numFmtId="0" fontId="0" fillId="2" borderId="9" xfId="0" applyFill="1" applyBorder="1" applyAlignment="1" applyProtection="1">
      <alignment horizontal="center" vertical="center"/>
    </xf>
    <xf numFmtId="164" fontId="6" fillId="2" borderId="9" xfId="0" applyNumberFormat="1" applyFont="1" applyFill="1" applyBorder="1" applyAlignment="1" applyProtection="1">
      <alignment horizontal="right"/>
      <protection hidden="1"/>
    </xf>
    <xf numFmtId="0" fontId="6" fillId="2" borderId="10" xfId="0" applyFont="1" applyFill="1" applyBorder="1" applyAlignment="1" applyProtection="1">
      <alignment horizontal="left"/>
    </xf>
    <xf numFmtId="0" fontId="6" fillId="2" borderId="11" xfId="0" applyFont="1" applyFill="1" applyBorder="1" applyAlignment="1" applyProtection="1">
      <alignment horizontal="left"/>
    </xf>
    <xf numFmtId="0" fontId="0" fillId="2" borderId="11" xfId="0" applyFill="1" applyBorder="1" applyAlignment="1" applyProtection="1">
      <alignment horizontal="center"/>
    </xf>
    <xf numFmtId="0" fontId="0" fillId="2" borderId="11" xfId="0" applyFill="1" applyBorder="1" applyAlignment="1" applyProtection="1">
      <alignment horizontal="right"/>
    </xf>
    <xf numFmtId="0" fontId="0" fillId="2" borderId="12" xfId="0" applyFill="1" applyBorder="1" applyProtection="1"/>
    <xf numFmtId="0" fontId="2" fillId="2" borderId="10" xfId="0" applyFont="1" applyFill="1" applyBorder="1" applyProtection="1"/>
    <xf numFmtId="0" fontId="2" fillId="2" borderId="11" xfId="0" applyFont="1" applyFill="1" applyBorder="1" applyProtection="1"/>
    <xf numFmtId="0" fontId="11" fillId="2" borderId="11" xfId="0" applyFont="1" applyFill="1" applyBorder="1" applyAlignment="1" applyProtection="1">
      <alignment horizontal="right"/>
      <protection hidden="1"/>
    </xf>
    <xf numFmtId="0" fontId="0" fillId="2" borderId="12" xfId="0" quotePrefix="1" applyFill="1" applyBorder="1" applyProtection="1"/>
    <xf numFmtId="0" fontId="16" fillId="4" borderId="11" xfId="0" applyFont="1" applyFill="1" applyBorder="1" applyAlignment="1" applyProtection="1">
      <alignment horizontal="center"/>
      <protection hidden="1"/>
    </xf>
    <xf numFmtId="0" fontId="0" fillId="2" borderId="12" xfId="0" applyFill="1" applyBorder="1" applyAlignment="1" applyProtection="1"/>
    <xf numFmtId="0" fontId="0" fillId="2" borderId="13" xfId="0" applyFill="1" applyBorder="1" applyAlignment="1" applyProtection="1">
      <alignment horizontal="center" vertical="center"/>
    </xf>
    <xf numFmtId="0" fontId="2" fillId="2" borderId="13" xfId="0" applyFont="1" applyFill="1" applyBorder="1" applyProtection="1"/>
    <xf numFmtId="164" fontId="6" fillId="2" borderId="13" xfId="0" applyNumberFormat="1" applyFont="1" applyFill="1" applyBorder="1" applyAlignment="1" applyProtection="1">
      <alignment horizontal="right"/>
      <protection hidden="1"/>
    </xf>
    <xf numFmtId="0" fontId="0" fillId="2" borderId="14" xfId="0" applyFill="1" applyBorder="1" applyAlignment="1" applyProtection="1">
      <alignment horizontal="center" vertical="center"/>
    </xf>
    <xf numFmtId="164" fontId="6" fillId="2" borderId="14" xfId="0" applyNumberFormat="1" applyFont="1" applyFill="1" applyBorder="1" applyAlignment="1" applyProtection="1">
      <alignment horizontal="right"/>
      <protection hidden="1"/>
    </xf>
    <xf numFmtId="0" fontId="15" fillId="2" borderId="3" xfId="0" applyFont="1" applyFill="1" applyBorder="1" applyAlignment="1" applyProtection="1">
      <alignment vertical="top"/>
    </xf>
    <xf numFmtId="0" fontId="0" fillId="2" borderId="7" xfId="0" applyFill="1" applyBorder="1" applyAlignment="1" applyProtection="1">
      <alignment horizontal="right"/>
    </xf>
    <xf numFmtId="0" fontId="6" fillId="2" borderId="9" xfId="0" applyFont="1" applyFill="1" applyBorder="1" applyProtection="1"/>
    <xf numFmtId="0" fontId="8" fillId="2" borderId="1" xfId="0" applyFont="1" applyFill="1" applyBorder="1" applyProtection="1"/>
    <xf numFmtId="164" fontId="21" fillId="2" borderId="15" xfId="0" applyNumberFormat="1" applyFont="1" applyFill="1" applyBorder="1" applyAlignment="1" applyProtection="1">
      <alignment horizontal="right"/>
      <protection hidden="1"/>
    </xf>
    <xf numFmtId="164" fontId="11" fillId="2" borderId="8" xfId="0" applyNumberFormat="1" applyFont="1" applyFill="1" applyBorder="1" applyAlignment="1" applyProtection="1">
      <alignment horizontal="right"/>
      <protection hidden="1"/>
    </xf>
    <xf numFmtId="0" fontId="6" fillId="2" borderId="9" xfId="0" applyFont="1" applyFill="1" applyBorder="1" applyAlignment="1" applyProtection="1">
      <alignment horizontal="center"/>
    </xf>
    <xf numFmtId="0" fontId="22" fillId="2" borderId="1" xfId="0" applyFont="1" applyFill="1" applyBorder="1" applyAlignment="1" applyProtection="1">
      <alignment horizontal="left" vertical="top"/>
    </xf>
    <xf numFmtId="0" fontId="1" fillId="2" borderId="0" xfId="0" applyFont="1" applyFill="1" applyAlignment="1" applyProtection="1">
      <alignment horizontal="right"/>
    </xf>
    <xf numFmtId="0" fontId="9" fillId="2" borderId="0" xfId="0" applyFont="1" applyFill="1" applyAlignment="1" applyProtection="1">
      <alignment horizontal="right"/>
    </xf>
    <xf numFmtId="0" fontId="0" fillId="2" borderId="1" xfId="0" applyFill="1" applyBorder="1" applyAlignment="1" applyProtection="1">
      <alignment horizontal="center"/>
    </xf>
    <xf numFmtId="167" fontId="6" fillId="2" borderId="9" xfId="0" applyNumberFormat="1" applyFont="1" applyFill="1" applyBorder="1" applyAlignment="1" applyProtection="1">
      <alignment horizontal="right"/>
      <protection hidden="1"/>
    </xf>
    <xf numFmtId="167" fontId="19" fillId="0" borderId="9" xfId="0" applyNumberFormat="1" applyFont="1" applyFill="1" applyBorder="1" applyAlignment="1" applyProtection="1">
      <alignment horizontal="center"/>
      <protection locked="0"/>
    </xf>
    <xf numFmtId="0" fontId="16" fillId="4" borderId="9" xfId="0" applyFont="1" applyFill="1" applyBorder="1" applyAlignment="1" applyProtection="1">
      <alignment horizontal="center"/>
      <protection hidden="1"/>
    </xf>
    <xf numFmtId="0" fontId="6" fillId="2" borderId="0" xfId="0" applyFont="1" applyFill="1" applyAlignment="1" applyProtection="1">
      <alignment vertical="top" wrapText="1"/>
    </xf>
    <xf numFmtId="0" fontId="6" fillId="2" borderId="0" xfId="0" applyFont="1" applyFill="1" applyAlignment="1" applyProtection="1">
      <alignment wrapText="1"/>
    </xf>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10" fillId="2" borderId="4" xfId="0" applyFont="1" applyFill="1" applyBorder="1" applyAlignment="1" applyProtection="1">
      <alignment horizontal="left" vertical="top" wrapText="1"/>
    </xf>
    <xf numFmtId="0" fontId="10" fillId="2" borderId="0" xfId="0" applyFont="1" applyFill="1" applyAlignment="1" applyProtection="1">
      <alignment horizontal="left" vertical="top" wrapText="1"/>
    </xf>
    <xf numFmtId="0" fontId="15" fillId="2" borderId="14" xfId="0" applyFont="1" applyFill="1" applyBorder="1" applyAlignment="1" applyProtection="1">
      <alignment horizontal="left" vertical="top" wrapText="1"/>
    </xf>
    <xf numFmtId="0" fontId="13" fillId="4" borderId="0" xfId="0" applyFont="1" applyFill="1" applyAlignment="1" applyProtection="1">
      <alignment horizontal="center" vertical="center" wrapText="1"/>
    </xf>
    <xf numFmtId="0" fontId="6" fillId="2" borderId="10" xfId="0" applyFont="1"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14" fillId="3" borderId="7" xfId="0" applyFont="1" applyFill="1" applyBorder="1" applyAlignment="1" applyProtection="1">
      <alignment horizontal="center" wrapText="1"/>
    </xf>
    <xf numFmtId="0" fontId="14" fillId="3" borderId="0" xfId="0" applyFont="1" applyFill="1" applyAlignment="1" applyProtection="1">
      <alignment horizontal="center"/>
    </xf>
    <xf numFmtId="0" fontId="6" fillId="2" borderId="0" xfId="0" applyFont="1" applyFill="1" applyBorder="1" applyAlignment="1" applyProtection="1">
      <alignment horizontal="left" vertical="top" wrapText="1"/>
    </xf>
    <xf numFmtId="165" fontId="6" fillId="2" borderId="10" xfId="0" applyNumberFormat="1" applyFont="1" applyFill="1" applyBorder="1" applyAlignment="1" applyProtection="1">
      <alignment horizontal="center"/>
      <protection hidden="1"/>
    </xf>
    <xf numFmtId="165" fontId="6" fillId="2" borderId="11" xfId="0" applyNumberFormat="1" applyFont="1" applyFill="1" applyBorder="1" applyAlignment="1" applyProtection="1">
      <alignment horizontal="center"/>
      <protection hidden="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0" fillId="2" borderId="9" xfId="0" applyFill="1" applyBorder="1" applyAlignment="1" applyProtection="1">
      <alignment horizontal="right"/>
    </xf>
    <xf numFmtId="0" fontId="11" fillId="2" borderId="0" xfId="0" applyFont="1" applyFill="1" applyBorder="1" applyAlignment="1" applyProtection="1">
      <alignment horizontal="right"/>
    </xf>
    <xf numFmtId="0" fontId="6" fillId="2" borderId="0" xfId="0" applyFont="1" applyFill="1" applyBorder="1" applyAlignment="1" applyProtection="1">
      <alignment horizontal="right"/>
    </xf>
    <xf numFmtId="0" fontId="6" fillId="2" borderId="5" xfId="0" applyFont="1" applyFill="1" applyBorder="1" applyAlignment="1" applyProtection="1">
      <alignment horizontal="right"/>
    </xf>
    <xf numFmtId="0" fontId="6" fillId="2" borderId="0" xfId="0" applyFont="1" applyFill="1" applyAlignment="1" applyProtection="1">
      <alignment horizontal="left" wrapText="1"/>
    </xf>
  </cellXfs>
  <cellStyles count="2">
    <cellStyle name="Hyperlink" xfId="1" builtinId="8"/>
    <cellStyle name="Normal" xfId="0" builtinId="0"/>
  </cellStyles>
  <dxfs count="20">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ont>
        <color theme="0"/>
      </font>
      <fill>
        <patternFill>
          <bgColor rgb="FFFF0000"/>
        </patternFill>
      </fill>
    </dxf>
    <dxf>
      <font>
        <color theme="0"/>
      </font>
      <fill>
        <patternFill>
          <bgColor rgb="FFFF0000"/>
        </patternFill>
      </fill>
    </dxf>
    <dxf>
      <font>
        <b/>
        <i val="0"/>
        <color rgb="FF00B050"/>
      </font>
      <fill>
        <patternFill>
          <bgColor theme="0"/>
        </patternFill>
      </fill>
    </dxf>
    <dxf>
      <font>
        <color theme="0"/>
      </font>
      <fill>
        <patternFill>
          <bgColor rgb="FFFF0000"/>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ont>
        <b/>
        <i val="0"/>
        <color rgb="FF00B050"/>
      </font>
      <fill>
        <patternFill>
          <bgColor theme="0"/>
        </patternFill>
      </fill>
    </dxf>
    <dxf>
      <font>
        <color theme="0"/>
      </font>
      <fill>
        <patternFill>
          <bgColor rgb="FFFF0000"/>
        </patternFill>
      </fill>
    </dxf>
    <dxf>
      <fill>
        <patternFill>
          <bgColor theme="6" tint="0.39994506668294322"/>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457200</xdr:colOff>
      <xdr:row>31</xdr:row>
      <xdr:rowOff>323850</xdr:rowOff>
    </xdr:from>
    <xdr:to>
      <xdr:col>10</xdr:col>
      <xdr:colOff>314325</xdr:colOff>
      <xdr:row>31</xdr:row>
      <xdr:rowOff>447678</xdr:rowOff>
    </xdr:to>
    <xdr:sp macro="" textlink="">
      <xdr:nvSpPr>
        <xdr:cNvPr id="9" name="Bent Arrow 8"/>
        <xdr:cNvSpPr/>
      </xdr:nvSpPr>
      <xdr:spPr>
        <a:xfrm rot="5400000">
          <a:off x="7767636" y="5529264"/>
          <a:ext cx="123828" cy="11239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Normal="100" workbookViewId="0">
      <selection activeCell="E24" sqref="E24"/>
    </sheetView>
  </sheetViews>
  <sheetFormatPr defaultRowHeight="12.75"/>
  <cols>
    <col min="1" max="1" width="1.85546875" style="6" customWidth="1"/>
    <col min="2" max="2" width="4.7109375" style="6" customWidth="1"/>
    <col min="3" max="3" width="24.7109375" style="6" customWidth="1"/>
    <col min="4" max="4" width="12.7109375" style="6" customWidth="1"/>
    <col min="5" max="5" width="6.7109375" style="7" customWidth="1"/>
    <col min="6" max="6" width="30.7109375" style="6" customWidth="1"/>
    <col min="7" max="7" width="7.42578125" style="6" customWidth="1"/>
    <col min="8" max="8" width="11.7109375" style="6" customWidth="1"/>
    <col min="9" max="9" width="9.85546875" style="6" customWidth="1"/>
    <col min="10" max="12" width="9.140625" style="6"/>
    <col min="13" max="13" width="10.42578125" style="6" customWidth="1"/>
    <col min="14" max="16384" width="9.140625" style="6"/>
  </cols>
  <sheetData>
    <row r="1" spans="1:16" ht="18">
      <c r="B1" s="88" t="s">
        <v>55</v>
      </c>
      <c r="C1" s="88"/>
      <c r="D1" s="88"/>
      <c r="E1" s="88"/>
      <c r="F1" s="88"/>
      <c r="G1" s="88"/>
      <c r="H1" s="88"/>
      <c r="I1" s="10"/>
      <c r="K1" s="8" t="s">
        <v>31</v>
      </c>
    </row>
    <row r="2" spans="1:16" ht="18">
      <c r="B2" s="88" t="s">
        <v>56</v>
      </c>
      <c r="C2" s="88"/>
      <c r="D2" s="88"/>
      <c r="E2" s="88"/>
      <c r="F2" s="88"/>
      <c r="G2" s="88"/>
      <c r="H2" s="88"/>
      <c r="I2" s="10"/>
    </row>
    <row r="3" spans="1:16">
      <c r="E3" s="9"/>
      <c r="G3" s="10"/>
      <c r="H3" s="10"/>
      <c r="I3" s="10"/>
    </row>
    <row r="4" spans="1:16">
      <c r="B4" s="95" t="s">
        <v>13</v>
      </c>
      <c r="C4" s="95"/>
      <c r="D4" s="95"/>
      <c r="E4" s="4"/>
      <c r="F4" s="18" t="s">
        <v>49</v>
      </c>
      <c r="G4" s="4"/>
    </row>
    <row r="5" spans="1:16">
      <c r="B5" s="95" t="s">
        <v>14</v>
      </c>
      <c r="C5" s="95"/>
      <c r="D5" s="95"/>
      <c r="E5" s="4"/>
      <c r="F5" s="18" t="s">
        <v>49</v>
      </c>
      <c r="G5" s="4"/>
      <c r="H5" s="11"/>
    </row>
    <row r="6" spans="1:16">
      <c r="B6" s="95" t="s">
        <v>15</v>
      </c>
      <c r="C6" s="95"/>
      <c r="D6" s="95"/>
      <c r="E6" s="4"/>
      <c r="F6" s="18" t="s">
        <v>50</v>
      </c>
      <c r="G6" s="4"/>
      <c r="H6" s="11"/>
    </row>
    <row r="7" spans="1:16" ht="14.25">
      <c r="A7" s="24"/>
      <c r="B7" s="78"/>
      <c r="C7" s="78"/>
      <c r="D7" s="78"/>
      <c r="E7" s="75">
        <f>E4+E5+E6</f>
        <v>0</v>
      </c>
      <c r="F7" s="13" t="s">
        <v>40</v>
      </c>
      <c r="H7" s="12"/>
      <c r="I7" s="14"/>
      <c r="J7" s="14"/>
      <c r="K7" s="15"/>
      <c r="L7" s="14"/>
    </row>
    <row r="8" spans="1:16">
      <c r="B8" s="95" t="s">
        <v>16</v>
      </c>
      <c r="C8" s="95"/>
      <c r="D8" s="95"/>
      <c r="E8" s="4"/>
      <c r="F8" s="18" t="s">
        <v>50</v>
      </c>
      <c r="G8" s="4"/>
      <c r="H8" s="7"/>
      <c r="I8" s="14"/>
      <c r="J8" s="14"/>
      <c r="K8" s="14"/>
      <c r="L8" s="14"/>
    </row>
    <row r="9" spans="1:16" ht="12.75" customHeight="1">
      <c r="B9" s="96" t="s">
        <v>38</v>
      </c>
      <c r="C9" s="96"/>
      <c r="D9" s="96"/>
      <c r="E9" s="75">
        <f>SUM(E4:E6)+E8</f>
        <v>0</v>
      </c>
      <c r="F9" s="80" t="s">
        <v>39</v>
      </c>
      <c r="G9" s="81"/>
      <c r="H9" s="81"/>
      <c r="I9" s="81"/>
      <c r="J9" s="42"/>
      <c r="K9" s="14"/>
      <c r="L9" s="14"/>
    </row>
    <row r="10" spans="1:16" ht="12.75" customHeight="1">
      <c r="C10" s="16"/>
      <c r="D10" s="16"/>
      <c r="E10" s="16"/>
      <c r="F10" s="43" t="s">
        <v>44</v>
      </c>
      <c r="G10" s="5">
        <f>SUM(G4:G6,G8)</f>
        <v>0</v>
      </c>
      <c r="H10" s="89" t="s">
        <v>53</v>
      </c>
      <c r="I10" s="89"/>
      <c r="J10" s="89"/>
      <c r="K10" s="89"/>
      <c r="L10" s="76"/>
      <c r="M10" s="76"/>
    </row>
    <row r="11" spans="1:16" ht="17.25" customHeight="1">
      <c r="A11" s="17"/>
      <c r="B11" s="17"/>
      <c r="C11" s="17"/>
      <c r="D11" s="17"/>
      <c r="E11" s="17"/>
      <c r="F11" s="42"/>
      <c r="G11" s="42"/>
      <c r="H11" s="89"/>
      <c r="I11" s="89"/>
      <c r="J11" s="89"/>
      <c r="K11" s="89"/>
      <c r="L11" s="17"/>
    </row>
    <row r="12" spans="1:16">
      <c r="B12" s="97" t="s">
        <v>2</v>
      </c>
      <c r="C12" s="97"/>
      <c r="D12" s="97"/>
      <c r="E12" s="97"/>
      <c r="F12" s="98"/>
      <c r="G12" s="4"/>
      <c r="H12" s="11"/>
    </row>
    <row r="13" spans="1:16">
      <c r="B13" s="12"/>
      <c r="C13" s="70"/>
      <c r="D13" s="70"/>
      <c r="E13" s="12"/>
      <c r="F13" s="71"/>
      <c r="H13" s="7"/>
      <c r="I13" s="19"/>
    </row>
    <row r="14" spans="1:16" ht="12.75" customHeight="1">
      <c r="B14" s="97" t="s">
        <v>43</v>
      </c>
      <c r="C14" s="97"/>
      <c r="D14" s="97"/>
      <c r="E14" s="97"/>
      <c r="F14" s="98"/>
      <c r="G14" s="4"/>
      <c r="H14" s="99" t="s">
        <v>57</v>
      </c>
      <c r="I14" s="99"/>
      <c r="J14" s="99"/>
      <c r="K14" s="99"/>
      <c r="L14" s="77"/>
      <c r="P14" s="8"/>
    </row>
    <row r="15" spans="1:16">
      <c r="F15" s="16"/>
      <c r="G15" s="20"/>
      <c r="H15" s="99"/>
      <c r="I15" s="99"/>
      <c r="J15" s="99"/>
      <c r="K15" s="99"/>
      <c r="L15" s="77"/>
    </row>
    <row r="16" spans="1:16">
      <c r="F16" s="16"/>
      <c r="G16" s="20"/>
      <c r="H16" s="99"/>
      <c r="I16" s="99"/>
      <c r="J16" s="99"/>
      <c r="K16" s="99"/>
      <c r="L16" s="77"/>
    </row>
    <row r="17" spans="1:12">
      <c r="F17" s="16"/>
      <c r="G17" s="21"/>
      <c r="H17" s="22"/>
    </row>
    <row r="18" spans="1:12" ht="42.75" customHeight="1">
      <c r="B18" s="87" t="s">
        <v>54</v>
      </c>
      <c r="C18" s="87"/>
      <c r="D18" s="87"/>
      <c r="E18" s="87"/>
      <c r="F18" s="87"/>
      <c r="G18" s="87"/>
      <c r="H18" s="87"/>
      <c r="K18" s="23"/>
      <c r="L18" s="23"/>
    </row>
    <row r="19" spans="1:12" ht="18">
      <c r="B19" s="65"/>
      <c r="C19" s="25"/>
      <c r="D19" s="25"/>
      <c r="E19" s="26"/>
      <c r="F19" s="25"/>
      <c r="G19" s="25"/>
      <c r="H19" s="27"/>
    </row>
    <row r="20" spans="1:12">
      <c r="A20" s="24"/>
      <c r="B20" s="64" t="s">
        <v>36</v>
      </c>
      <c r="C20" s="84" t="s">
        <v>46</v>
      </c>
      <c r="D20" s="85"/>
      <c r="E20" s="85"/>
      <c r="F20" s="85"/>
      <c r="G20" s="86"/>
      <c r="H20" s="68" t="s">
        <v>45</v>
      </c>
    </row>
    <row r="21" spans="1:12">
      <c r="A21" s="24"/>
      <c r="B21" s="44">
        <v>1</v>
      </c>
      <c r="C21" s="46" t="s">
        <v>0</v>
      </c>
      <c r="D21" s="47"/>
      <c r="E21" s="48"/>
      <c r="F21" s="49"/>
      <c r="G21" s="50"/>
      <c r="H21" s="73">
        <f>IF(G12="yes",0,IF(G12="no",125,0))</f>
        <v>0</v>
      </c>
    </row>
    <row r="22" spans="1:12">
      <c r="A22" s="24"/>
      <c r="B22" s="44">
        <v>2</v>
      </c>
      <c r="C22" s="51" t="s">
        <v>35</v>
      </c>
      <c r="D22" s="52"/>
      <c r="E22" s="48"/>
      <c r="F22" s="53">
        <f>G4</f>
        <v>0</v>
      </c>
      <c r="G22" s="54" t="s">
        <v>1</v>
      </c>
      <c r="H22" s="45">
        <f>F22*20</f>
        <v>0</v>
      </c>
    </row>
    <row r="23" spans="1:12">
      <c r="A23" s="24"/>
      <c r="B23" s="44">
        <v>3</v>
      </c>
      <c r="C23" s="51" t="s">
        <v>37</v>
      </c>
      <c r="D23" s="52"/>
      <c r="E23" s="55">
        <f>IF(G14&gt;0,E9-E6+G14,E9-E6)</f>
        <v>0</v>
      </c>
      <c r="F23" s="47" t="s">
        <v>51</v>
      </c>
      <c r="G23" s="56"/>
      <c r="H23" s="45">
        <f>E23*36</f>
        <v>0</v>
      </c>
    </row>
    <row r="24" spans="1:12">
      <c r="A24" s="24"/>
      <c r="B24" s="57">
        <v>4</v>
      </c>
      <c r="C24" s="58" t="s">
        <v>32</v>
      </c>
      <c r="D24" s="58"/>
      <c r="E24" s="74"/>
      <c r="F24" s="69" t="s">
        <v>47</v>
      </c>
      <c r="G24" s="62"/>
      <c r="H24" s="59">
        <f>E23*E24</f>
        <v>0</v>
      </c>
    </row>
    <row r="25" spans="1:12">
      <c r="A25" s="24"/>
      <c r="B25" s="60"/>
      <c r="C25" s="82" t="s">
        <v>41</v>
      </c>
      <c r="D25" s="82"/>
      <c r="E25" s="82"/>
      <c r="F25" s="82"/>
      <c r="G25" s="82"/>
      <c r="H25" s="61"/>
    </row>
    <row r="26" spans="1:12" ht="16.5" thickBot="1">
      <c r="A26" s="24"/>
      <c r="B26" s="72"/>
      <c r="C26" s="30"/>
      <c r="D26" s="30"/>
      <c r="E26" s="30"/>
      <c r="F26" s="78" t="s">
        <v>33</v>
      </c>
      <c r="G26" s="79"/>
      <c r="H26" s="66">
        <f>SUM(H21:H24)</f>
        <v>0</v>
      </c>
    </row>
    <row r="27" spans="1:12" ht="9.75" customHeight="1" thickTop="1">
      <c r="A27" s="24"/>
      <c r="B27" s="31"/>
      <c r="C27" s="32"/>
      <c r="D27" s="32"/>
      <c r="E27" s="33"/>
      <c r="F27" s="63"/>
      <c r="G27" s="33"/>
      <c r="H27" s="67"/>
    </row>
    <row r="28" spans="1:12">
      <c r="A28" s="24"/>
      <c r="B28" s="8" t="s">
        <v>52</v>
      </c>
      <c r="C28" s="24"/>
      <c r="D28" s="24"/>
      <c r="E28" s="28"/>
      <c r="F28" s="29"/>
      <c r="G28" s="28"/>
      <c r="H28" s="3"/>
    </row>
    <row r="30" spans="1:12" ht="12.75" customHeight="1">
      <c r="B30" s="83" t="s">
        <v>42</v>
      </c>
      <c r="C30" s="83"/>
      <c r="D30" s="83"/>
      <c r="E30" s="83"/>
      <c r="F30" s="83"/>
      <c r="G30" s="83"/>
      <c r="H30" s="83"/>
      <c r="I30" s="83"/>
      <c r="J30" s="83"/>
      <c r="K30" s="83"/>
      <c r="L30" s="83"/>
    </row>
    <row r="31" spans="1:12" ht="56.25" customHeight="1">
      <c r="B31" s="83"/>
      <c r="C31" s="83"/>
      <c r="D31" s="83"/>
      <c r="E31" s="83"/>
      <c r="F31" s="83"/>
      <c r="G31" s="83"/>
      <c r="H31" s="83"/>
      <c r="I31" s="83"/>
      <c r="J31" s="83"/>
      <c r="K31" s="83"/>
      <c r="L31" s="83"/>
    </row>
    <row r="32" spans="1:12" ht="38.25" customHeight="1">
      <c r="C32" s="34" t="s">
        <v>17</v>
      </c>
      <c r="D32" s="35" t="s">
        <v>34</v>
      </c>
      <c r="E32" s="92" t="s">
        <v>48</v>
      </c>
      <c r="F32" s="93"/>
      <c r="G32" s="93"/>
      <c r="H32" s="93"/>
      <c r="I32" s="93"/>
      <c r="J32" s="93"/>
      <c r="K32" s="94"/>
    </row>
    <row r="33" spans="2:11">
      <c r="C33" s="18" t="s">
        <v>18</v>
      </c>
      <c r="D33" s="36">
        <v>18</v>
      </c>
      <c r="E33" s="37" t="s">
        <v>3</v>
      </c>
      <c r="F33" s="38"/>
      <c r="G33" s="38"/>
      <c r="H33" s="38"/>
      <c r="I33" s="38"/>
      <c r="J33" s="38"/>
      <c r="K33" s="36">
        <f>$E$23*D33</f>
        <v>0</v>
      </c>
    </row>
    <row r="34" spans="2:11">
      <c r="C34" s="18" t="s">
        <v>19</v>
      </c>
      <c r="D34" s="36">
        <v>12</v>
      </c>
      <c r="E34" s="37" t="s">
        <v>4</v>
      </c>
      <c r="F34" s="38"/>
      <c r="G34" s="38"/>
      <c r="H34" s="38"/>
      <c r="I34" s="38"/>
      <c r="J34" s="38"/>
      <c r="K34" s="36">
        <f t="shared" ref="K34:K44" si="0">$E$23*D34</f>
        <v>0</v>
      </c>
    </row>
    <row r="35" spans="2:11">
      <c r="C35" s="18" t="s">
        <v>20</v>
      </c>
      <c r="D35" s="36">
        <v>6</v>
      </c>
      <c r="E35" s="37" t="s">
        <v>5</v>
      </c>
      <c r="F35" s="38"/>
      <c r="G35" s="38"/>
      <c r="H35" s="38"/>
      <c r="I35" s="38"/>
      <c r="J35" s="38"/>
      <c r="K35" s="36">
        <f t="shared" si="0"/>
        <v>0</v>
      </c>
    </row>
    <row r="36" spans="2:11">
      <c r="C36" s="18" t="s">
        <v>21</v>
      </c>
      <c r="D36" s="90" t="s">
        <v>30</v>
      </c>
      <c r="E36" s="91"/>
      <c r="F36" s="91"/>
      <c r="G36" s="91"/>
      <c r="H36" s="91"/>
      <c r="I36" s="91"/>
      <c r="J36" s="91"/>
      <c r="K36" s="2"/>
    </row>
    <row r="37" spans="2:11">
      <c r="C37" s="18" t="s">
        <v>22</v>
      </c>
      <c r="D37" s="36">
        <v>30</v>
      </c>
      <c r="E37" s="37" t="s">
        <v>6</v>
      </c>
      <c r="F37" s="38"/>
      <c r="G37" s="38"/>
      <c r="H37" s="38"/>
      <c r="I37" s="38"/>
      <c r="J37" s="38"/>
      <c r="K37" s="36">
        <f t="shared" si="0"/>
        <v>0</v>
      </c>
    </row>
    <row r="38" spans="2:11">
      <c r="C38" s="18" t="s">
        <v>23</v>
      </c>
      <c r="D38" s="36">
        <v>24</v>
      </c>
      <c r="E38" s="37" t="s">
        <v>7</v>
      </c>
      <c r="F38" s="38"/>
      <c r="G38" s="38"/>
      <c r="H38" s="38"/>
      <c r="I38" s="38"/>
      <c r="J38" s="38"/>
      <c r="K38" s="36">
        <f t="shared" si="0"/>
        <v>0</v>
      </c>
    </row>
    <row r="39" spans="2:11">
      <c r="C39" s="18" t="s">
        <v>24</v>
      </c>
      <c r="D39" s="36">
        <v>18</v>
      </c>
      <c r="E39" s="37" t="s">
        <v>8</v>
      </c>
      <c r="F39" s="38"/>
      <c r="G39" s="38"/>
      <c r="H39" s="38"/>
      <c r="I39" s="38"/>
      <c r="J39" s="38"/>
      <c r="K39" s="36">
        <f t="shared" si="0"/>
        <v>0</v>
      </c>
    </row>
    <row r="40" spans="2:11">
      <c r="C40" s="18" t="s">
        <v>25</v>
      </c>
      <c r="D40" s="36">
        <v>12</v>
      </c>
      <c r="E40" s="37" t="s">
        <v>9</v>
      </c>
      <c r="F40" s="38"/>
      <c r="G40" s="38"/>
      <c r="H40" s="38"/>
      <c r="I40" s="38"/>
      <c r="J40" s="38"/>
      <c r="K40" s="36">
        <f t="shared" si="0"/>
        <v>0</v>
      </c>
    </row>
    <row r="41" spans="2:11">
      <c r="C41" s="18" t="s">
        <v>26</v>
      </c>
      <c r="D41" s="36">
        <v>6</v>
      </c>
      <c r="E41" s="37" t="s">
        <v>10</v>
      </c>
      <c r="F41" s="38"/>
      <c r="G41" s="38"/>
      <c r="H41" s="38"/>
      <c r="I41" s="38"/>
      <c r="J41" s="38"/>
      <c r="K41" s="36">
        <f t="shared" si="0"/>
        <v>0</v>
      </c>
    </row>
    <row r="42" spans="2:11">
      <c r="C42" s="18" t="s">
        <v>27</v>
      </c>
      <c r="D42" s="90" t="s">
        <v>30</v>
      </c>
      <c r="E42" s="91"/>
      <c r="F42" s="91"/>
      <c r="G42" s="91"/>
      <c r="H42" s="91"/>
      <c r="I42" s="91"/>
      <c r="J42" s="91"/>
      <c r="K42" s="2"/>
    </row>
    <row r="43" spans="2:11">
      <c r="C43" s="18" t="s">
        <v>28</v>
      </c>
      <c r="D43" s="36">
        <v>30</v>
      </c>
      <c r="E43" s="37" t="s">
        <v>12</v>
      </c>
      <c r="F43" s="38"/>
      <c r="G43" s="38"/>
      <c r="H43" s="38"/>
      <c r="I43" s="38"/>
      <c r="J43" s="38"/>
      <c r="K43" s="36">
        <f t="shared" si="0"/>
        <v>0</v>
      </c>
    </row>
    <row r="44" spans="2:11">
      <c r="C44" s="18" t="s">
        <v>29</v>
      </c>
      <c r="D44" s="36">
        <v>24</v>
      </c>
      <c r="E44" s="37" t="s">
        <v>11</v>
      </c>
      <c r="F44" s="38"/>
      <c r="G44" s="38"/>
      <c r="H44" s="38"/>
      <c r="I44" s="38"/>
      <c r="J44" s="38"/>
      <c r="K44" s="36">
        <f t="shared" si="0"/>
        <v>0</v>
      </c>
    </row>
    <row r="45" spans="2:11">
      <c r="E45" s="39"/>
    </row>
    <row r="46" spans="2:11">
      <c r="E46" s="39"/>
    </row>
    <row r="47" spans="2:11" ht="15">
      <c r="C47" s="40"/>
      <c r="E47" s="39"/>
    </row>
    <row r="48" spans="2:11">
      <c r="B48" s="8"/>
      <c r="E48" s="39"/>
    </row>
    <row r="49" spans="2:9">
      <c r="B49" s="1"/>
      <c r="E49" s="39"/>
    </row>
    <row r="50" spans="2:9">
      <c r="E50" s="39"/>
      <c r="I50" s="41"/>
    </row>
    <row r="51" spans="2:9">
      <c r="E51" s="39"/>
      <c r="I51" s="41"/>
    </row>
    <row r="52" spans="2:9">
      <c r="E52" s="39"/>
    </row>
    <row r="53" spans="2:9">
      <c r="E53" s="39"/>
    </row>
    <row r="54" spans="2:9">
      <c r="E54" s="39"/>
    </row>
    <row r="55" spans="2:9">
      <c r="E55" s="39"/>
    </row>
    <row r="56" spans="2:9">
      <c r="E56" s="39"/>
    </row>
    <row r="57" spans="2:9">
      <c r="E57" s="39"/>
    </row>
    <row r="58" spans="2:9">
      <c r="E58" s="39"/>
    </row>
  </sheetData>
  <sheetProtection sheet="1" objects="1" scenarios="1"/>
  <mergeCells count="21">
    <mergeCell ref="B1:H1"/>
    <mergeCell ref="B2:H2"/>
    <mergeCell ref="H10:K11"/>
    <mergeCell ref="D36:J36"/>
    <mergeCell ref="D42:J42"/>
    <mergeCell ref="E32:K32"/>
    <mergeCell ref="B4:D4"/>
    <mergeCell ref="B5:D5"/>
    <mergeCell ref="B6:D6"/>
    <mergeCell ref="B7:D7"/>
    <mergeCell ref="B8:D8"/>
    <mergeCell ref="B9:D9"/>
    <mergeCell ref="B12:F12"/>
    <mergeCell ref="B14:F14"/>
    <mergeCell ref="H14:K16"/>
    <mergeCell ref="F26:G26"/>
    <mergeCell ref="F9:I9"/>
    <mergeCell ref="C25:G25"/>
    <mergeCell ref="B30:L31"/>
    <mergeCell ref="C20:G20"/>
    <mergeCell ref="B18:H18"/>
  </mergeCells>
  <phoneticPr fontId="0" type="noConversion"/>
  <conditionalFormatting sqref="E4:E6">
    <cfRule type="expression" dxfId="19" priority="43" stopIfTrue="1">
      <formula>ISBLANK(E4:E6)</formula>
    </cfRule>
    <cfRule type="expression" dxfId="18" priority="44" stopIfTrue="1">
      <formula>NOT(ISBLANK(E4:E6))</formula>
    </cfRule>
  </conditionalFormatting>
  <conditionalFormatting sqref="E7">
    <cfRule type="cellIs" dxfId="17" priority="1" stopIfTrue="1" operator="between">
      <formula>1</formula>
      <formula>16</formula>
    </cfRule>
    <cfRule type="cellIs" dxfId="16" priority="34" operator="greaterThanOrEqual">
      <formula>17</formula>
    </cfRule>
  </conditionalFormatting>
  <conditionalFormatting sqref="G14">
    <cfRule type="expression" dxfId="15" priority="20" stopIfTrue="1">
      <formula>ISBLANK(G14)</formula>
    </cfRule>
    <cfRule type="expression" dxfId="14" priority="21" stopIfTrue="1">
      <formula>NOT(ISBLANK(G14))</formula>
    </cfRule>
  </conditionalFormatting>
  <conditionalFormatting sqref="G12">
    <cfRule type="expression" dxfId="13" priority="16" stopIfTrue="1">
      <formula>ISBLANK(G12)</formula>
    </cfRule>
    <cfRule type="expression" dxfId="12" priority="17" stopIfTrue="1">
      <formula>NOT(ISBLANK(G12))</formula>
    </cfRule>
  </conditionalFormatting>
  <conditionalFormatting sqref="E24">
    <cfRule type="expression" dxfId="11" priority="14" stopIfTrue="1">
      <formula>ISBLANK(E24)</formula>
    </cfRule>
    <cfRule type="expression" dxfId="10" priority="15" stopIfTrue="1">
      <formula>NOT(ISBLANK(E24))</formula>
    </cfRule>
  </conditionalFormatting>
  <conditionalFormatting sqref="E8">
    <cfRule type="expression" dxfId="9" priority="12" stopIfTrue="1">
      <formula>ISBLANK(E8)</formula>
    </cfRule>
    <cfRule type="expression" dxfId="8" priority="13" stopIfTrue="1">
      <formula>NOT(ISBLANK(E8))</formula>
    </cfRule>
  </conditionalFormatting>
  <conditionalFormatting sqref="E9">
    <cfRule type="cellIs" dxfId="7" priority="2" stopIfTrue="1" operator="between">
      <formula>1</formula>
      <formula>19</formula>
    </cfRule>
    <cfRule type="cellIs" dxfId="6" priority="9" operator="greaterThanOrEqual">
      <formula>20</formula>
    </cfRule>
  </conditionalFormatting>
  <conditionalFormatting sqref="E23">
    <cfRule type="cellIs" dxfId="5" priority="8" stopIfTrue="1" operator="between">
      <formula>1</formula>
      <formula>17</formula>
    </cfRule>
  </conditionalFormatting>
  <conditionalFormatting sqref="G10">
    <cfRule type="cellIs" dxfId="4" priority="7" stopIfTrue="1" operator="between">
      <formula>1</formula>
      <formula>17</formula>
    </cfRule>
  </conditionalFormatting>
  <conditionalFormatting sqref="G4:G6">
    <cfRule type="expression" dxfId="3" priority="5" stopIfTrue="1">
      <formula>ISBLANK(G4:G6)</formula>
    </cfRule>
    <cfRule type="expression" dxfId="2" priority="6" stopIfTrue="1">
      <formula>NOT(ISBLANK(G4:G6))</formula>
    </cfRule>
  </conditionalFormatting>
  <conditionalFormatting sqref="G8">
    <cfRule type="expression" dxfId="1" priority="3" stopIfTrue="1">
      <formula>ISBLANK(G8:G10)</formula>
    </cfRule>
    <cfRule type="expression" dxfId="0" priority="4" stopIfTrue="1">
      <formula>NOT(ISBLANK(G8:G10))</formula>
    </cfRule>
  </conditionalFormatting>
  <pageMargins left="0.74803149606299213" right="0.74803149606299213" top="0.98425196850393704" bottom="0.98425196850393704" header="0.51181102362204722" footer="0.51181102362204722"/>
  <pageSetup paperSize="9" scale="65"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 Calculator</vt:lpstr>
    </vt:vector>
  </TitlesOfParts>
  <Company>Got knowledge? Pass it 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eCharter Forms</dc:title>
  <dc:creator>Denise Anne Magyar, DTM;Luanne Kent</dc:creator>
  <dc:description>Remittance calculator to page 31 for clubs assigned to districts</dc:description>
  <cp:lastModifiedBy>Jean</cp:lastModifiedBy>
  <cp:lastPrinted>2012-03-09T14:57:19Z</cp:lastPrinted>
  <dcterms:created xsi:type="dcterms:W3CDTF">2007-05-11T13:44:38Z</dcterms:created>
  <dcterms:modified xsi:type="dcterms:W3CDTF">2014-09-17T09:57:33Z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153374430</vt:i4>
  </property>
  <property fmtid="{D5CDD505-2E9C-101B-9397-08002B2CF9AE}" pid="3" name="_NewReviewCycle">
    <vt:lpwstr/>
  </property>
  <property fmtid="{D5CDD505-2E9C-101B-9397-08002B2CF9AE}" pid="4" name="_EmailSubject">
    <vt:lpwstr>charter</vt:lpwstr>
  </property>
  <property fmtid="{D5CDD505-2E9C-101B-9397-08002B2CF9AE}" pid="5" name="_AuthorEmail">
    <vt:lpwstr>nick.benning@eds.com</vt:lpwstr>
  </property>
  <property fmtid="{D5CDD505-2E9C-101B-9397-08002B2CF9AE}" pid="6" name="_AuthorEmailDisplayName">
    <vt:lpwstr>Benning, Nick</vt:lpwstr>
  </property>
  <property fmtid="{D5CDD505-2E9C-101B-9397-08002B2CF9AE}" pid="7" name="_PreviousAdHocReviewCycleID">
    <vt:i4>-1751682689</vt:i4>
  </property>
  <property fmtid="{D5CDD505-2E9C-101B-9397-08002B2CF9AE}" pid="8" name="_ReviewingToolsShownOnce">
    <vt:lpwstr/>
  </property>
</Properties>
</file>